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C352CC57-F197-41B4-B4D3-3C4593B154D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B23" i="1"/>
  <c r="D33" i="1"/>
  <c r="B18" i="1"/>
  <c r="D32" i="1"/>
  <c r="B13" i="1"/>
  <c r="G5" i="1" l="1"/>
  <c r="G6" i="1" s="1"/>
  <c r="K5" i="1"/>
  <c r="K6" i="1" s="1"/>
  <c r="F5" i="1"/>
  <c r="F6" i="1" s="1"/>
  <c r="L5" i="1"/>
  <c r="L6" i="1" s="1"/>
  <c r="J5" i="1"/>
  <c r="J6" i="1" s="1"/>
  <c r="I5" i="1"/>
  <c r="I6" i="1" s="1"/>
  <c r="H5" i="1"/>
  <c r="H6" i="1" s="1"/>
  <c r="D40" i="1"/>
  <c r="D94" i="1"/>
  <c r="D71" i="1"/>
  <c r="D39" i="1"/>
  <c r="D87" i="1"/>
  <c r="D63" i="1"/>
  <c r="D86" i="1"/>
  <c r="D62" i="1"/>
  <c r="D82" i="1"/>
  <c r="D55" i="1"/>
  <c r="D79" i="1"/>
  <c r="D54" i="1"/>
  <c r="D98" i="1"/>
  <c r="D78" i="1"/>
  <c r="D47" i="1"/>
  <c r="D95" i="1"/>
  <c r="D74" i="1"/>
  <c r="D46" i="1"/>
  <c r="D90" i="1"/>
  <c r="D70" i="1"/>
  <c r="D38" i="1"/>
  <c r="D93" i="1"/>
  <c r="D85" i="1"/>
  <c r="D77" i="1"/>
  <c r="D69" i="1"/>
  <c r="D61" i="1"/>
  <c r="D53" i="1"/>
  <c r="D45" i="1"/>
  <c r="D37" i="1"/>
  <c r="D92" i="1"/>
  <c r="D84" i="1"/>
  <c r="D76" i="1"/>
  <c r="D68" i="1"/>
  <c r="D60" i="1"/>
  <c r="D52" i="1"/>
  <c r="D44" i="1"/>
  <c r="D36" i="1"/>
  <c r="D91" i="1"/>
  <c r="D83" i="1"/>
  <c r="D75" i="1"/>
  <c r="D67" i="1"/>
  <c r="D59" i="1"/>
  <c r="D51" i="1"/>
  <c r="D43" i="1"/>
  <c r="D66" i="1"/>
  <c r="D58" i="1"/>
  <c r="D50" i="1"/>
  <c r="D42" i="1"/>
  <c r="D97" i="1"/>
  <c r="D89" i="1"/>
  <c r="D81" i="1"/>
  <c r="D73" i="1"/>
  <c r="D65" i="1"/>
  <c r="D57" i="1"/>
  <c r="D49" i="1"/>
  <c r="D41" i="1"/>
  <c r="D96" i="1"/>
  <c r="D88" i="1"/>
  <c r="D80" i="1"/>
  <c r="D72" i="1"/>
  <c r="D64" i="1"/>
  <c r="D56" i="1"/>
  <c r="D48" i="1"/>
  <c r="F7" i="1" l="1"/>
</calcChain>
</file>

<file path=xl/sharedStrings.xml><?xml version="1.0" encoding="utf-8"?>
<sst xmlns="http://schemas.openxmlformats.org/spreadsheetml/2006/main" count="18" uniqueCount="13">
  <si>
    <t>a</t>
  </si>
  <si>
    <t>Quadr. Abw.</t>
  </si>
  <si>
    <t>Summe:</t>
  </si>
  <si>
    <t>Schieberwerte</t>
  </si>
  <si>
    <t>b</t>
  </si>
  <si>
    <t>c</t>
  </si>
  <si>
    <t>Parabel:</t>
  </si>
  <si>
    <t>1) Geben Sie in den gelb hinterlegten Zellen Ihre individuellen Werte ein.</t>
  </si>
  <si>
    <t>3) Berechnen Sie mir Ihrem C++-Programm optimale Parameterwerte, und stellen Sie diese Werte ein.</t>
  </si>
  <si>
    <t>2) optional: Versuchen Sie, mit den Schiebereglern Parameterwerte einzustellen, so dass bei der Ausgleichs-Parabel eine möglichst kleine Summe der quadratischen Abweichungen  entsteht.</t>
  </si>
  <si>
    <t>Eingabe von Hand</t>
  </si>
  <si>
    <t>x-Werte:</t>
  </si>
  <si>
    <t>y-Werte: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</si>
</sst>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/>
    <xf numFmtId="0" fontId="2" fillId="2" borderId="29" xfId="0" applyFont="1" applyFill="1" applyBorder="1" applyAlignment="1" applyProtection="1">
      <protection locked="0"/>
    </xf>
    <xf numFmtId="164" fontId="2" fillId="2" borderId="29" xfId="0" applyNumberFormat="1" applyFont="1" applyFill="1" applyBorder="1" applyAlignment="1" applyProtection="1">
      <protection locked="0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Ausgleichs-Parabel ax</a:t>
            </a:r>
            <a:r>
              <a:rPr lang="de-DE" baseline="30000"/>
              <a:t>2</a:t>
            </a:r>
            <a:r>
              <a:rPr lang="de-DE"/>
              <a:t>+bx+c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Tabelle1!$F$3:$L$3</c:f>
              <c:numCache>
                <c:formatCode>General</c:formatCode>
                <c:ptCount val="7"/>
                <c:pt idx="0">
                  <c:v>-1.5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</c:numCache>
            </c:numRef>
          </c:xVal>
          <c:yVal>
            <c:numRef>
              <c:f>Tabelle1!$F$4:$L$4</c:f>
              <c:numCache>
                <c:formatCode>General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-0.2</c:v>
                </c:pt>
                <c:pt idx="3">
                  <c:v>-0.5</c:v>
                </c:pt>
                <c:pt idx="4">
                  <c:v>-1</c:v>
                </c:pt>
                <c:pt idx="5">
                  <c:v>-0.4</c:v>
                </c:pt>
                <c:pt idx="6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3D-47F9-937B-EAC2AB34AFCC}"/>
            </c:ext>
          </c:extLst>
        </c:ser>
        <c:ser>
          <c:idx val="1"/>
          <c:order val="1"/>
          <c:tx>
            <c:v>Parabel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Tabelle1!$B$36:$B$98</c:f>
              <c:numCache>
                <c:formatCode>General</c:formatCode>
                <c:ptCount val="63"/>
                <c:pt idx="0">
                  <c:v>-1.55</c:v>
                </c:pt>
                <c:pt idx="1">
                  <c:v>-1.5</c:v>
                </c:pt>
                <c:pt idx="2">
                  <c:v>-1.45</c:v>
                </c:pt>
                <c:pt idx="3">
                  <c:v>-1.4</c:v>
                </c:pt>
                <c:pt idx="4">
                  <c:v>-1.35</c:v>
                </c:pt>
                <c:pt idx="5">
                  <c:v>-1.3</c:v>
                </c:pt>
                <c:pt idx="6">
                  <c:v>-1.25</c:v>
                </c:pt>
                <c:pt idx="7">
                  <c:v>-1.2</c:v>
                </c:pt>
                <c:pt idx="8">
                  <c:v>-1.1499999999999999</c:v>
                </c:pt>
                <c:pt idx="9">
                  <c:v>-1.1000000000000001</c:v>
                </c:pt>
                <c:pt idx="10">
                  <c:v>-1.05</c:v>
                </c:pt>
                <c:pt idx="11">
                  <c:v>-1</c:v>
                </c:pt>
                <c:pt idx="12">
                  <c:v>-0.94999999999999896</c:v>
                </c:pt>
                <c:pt idx="13">
                  <c:v>-0.89999999999999902</c:v>
                </c:pt>
                <c:pt idx="14">
                  <c:v>-0.84999999999999898</c:v>
                </c:pt>
                <c:pt idx="15">
                  <c:v>-0.79999999999999905</c:v>
                </c:pt>
                <c:pt idx="16">
                  <c:v>-0.749999999999999</c:v>
                </c:pt>
                <c:pt idx="17">
                  <c:v>-0.69999999999999896</c:v>
                </c:pt>
                <c:pt idx="18">
                  <c:v>-0.64999999999999902</c:v>
                </c:pt>
                <c:pt idx="19">
                  <c:v>-0.59999999999999898</c:v>
                </c:pt>
                <c:pt idx="20">
                  <c:v>-0.55000000000000004</c:v>
                </c:pt>
                <c:pt idx="21">
                  <c:v>-0.5</c:v>
                </c:pt>
                <c:pt idx="22">
                  <c:v>-0.45</c:v>
                </c:pt>
                <c:pt idx="23">
                  <c:v>-0.4</c:v>
                </c:pt>
                <c:pt idx="24">
                  <c:v>-0.35</c:v>
                </c:pt>
                <c:pt idx="25">
                  <c:v>-0.3</c:v>
                </c:pt>
                <c:pt idx="26">
                  <c:v>-0.25</c:v>
                </c:pt>
                <c:pt idx="27">
                  <c:v>-0.2</c:v>
                </c:pt>
                <c:pt idx="28">
                  <c:v>-0.15</c:v>
                </c:pt>
                <c:pt idx="29">
                  <c:v>-0.1</c:v>
                </c:pt>
                <c:pt idx="30">
                  <c:v>-0.05</c:v>
                </c:pt>
                <c:pt idx="31">
                  <c:v>0</c:v>
                </c:pt>
                <c:pt idx="32">
                  <c:v>0.05</c:v>
                </c:pt>
                <c:pt idx="33">
                  <c:v>9.9999999999999895E-2</c:v>
                </c:pt>
                <c:pt idx="34">
                  <c:v>0.15</c:v>
                </c:pt>
                <c:pt idx="35">
                  <c:v>0.2</c:v>
                </c:pt>
                <c:pt idx="36">
                  <c:v>0.25</c:v>
                </c:pt>
                <c:pt idx="37">
                  <c:v>0.3</c:v>
                </c:pt>
                <c:pt idx="38">
                  <c:v>0.35</c:v>
                </c:pt>
                <c:pt idx="39">
                  <c:v>0.4</c:v>
                </c:pt>
                <c:pt idx="40">
                  <c:v>0.45</c:v>
                </c:pt>
                <c:pt idx="41">
                  <c:v>0.5</c:v>
                </c:pt>
                <c:pt idx="42">
                  <c:v>0.55000000000000004</c:v>
                </c:pt>
                <c:pt idx="43">
                  <c:v>0.6</c:v>
                </c:pt>
                <c:pt idx="44">
                  <c:v>0.65</c:v>
                </c:pt>
                <c:pt idx="45">
                  <c:v>0.7</c:v>
                </c:pt>
                <c:pt idx="46">
                  <c:v>0.75</c:v>
                </c:pt>
                <c:pt idx="47">
                  <c:v>0.8</c:v>
                </c:pt>
                <c:pt idx="48">
                  <c:v>0.85</c:v>
                </c:pt>
                <c:pt idx="49">
                  <c:v>0.9</c:v>
                </c:pt>
                <c:pt idx="50">
                  <c:v>0.95</c:v>
                </c:pt>
                <c:pt idx="51">
                  <c:v>1</c:v>
                </c:pt>
                <c:pt idx="52">
                  <c:v>1.05</c:v>
                </c:pt>
                <c:pt idx="53">
                  <c:v>1.1000000000000001</c:v>
                </c:pt>
                <c:pt idx="54">
                  <c:v>1.1499999999999999</c:v>
                </c:pt>
                <c:pt idx="55">
                  <c:v>1.2</c:v>
                </c:pt>
                <c:pt idx="56">
                  <c:v>1.25</c:v>
                </c:pt>
                <c:pt idx="57">
                  <c:v>1.3</c:v>
                </c:pt>
                <c:pt idx="58">
                  <c:v>1.35</c:v>
                </c:pt>
                <c:pt idx="59">
                  <c:v>1.4</c:v>
                </c:pt>
                <c:pt idx="60">
                  <c:v>1.45</c:v>
                </c:pt>
                <c:pt idx="61">
                  <c:v>1.5</c:v>
                </c:pt>
                <c:pt idx="62">
                  <c:v>1.55</c:v>
                </c:pt>
              </c:numCache>
            </c:numRef>
          </c:xVal>
          <c:yVal>
            <c:numRef>
              <c:f>Tabelle1!$D$36:$D$98</c:f>
              <c:numCache>
                <c:formatCode>General</c:formatCode>
                <c:ptCount val="63"/>
                <c:pt idx="0">
                  <c:v>0.74527250000000034</c:v>
                </c:pt>
                <c:pt idx="1">
                  <c:v>0.66475000000000029</c:v>
                </c:pt>
                <c:pt idx="2">
                  <c:v>0.58647250000000051</c:v>
                </c:pt>
                <c:pt idx="3">
                  <c:v>0.51044000000000034</c:v>
                </c:pt>
                <c:pt idx="4">
                  <c:v>0.43665250000000044</c:v>
                </c:pt>
                <c:pt idx="5">
                  <c:v>0.36511000000000038</c:v>
                </c:pt>
                <c:pt idx="6">
                  <c:v>0.29581250000000014</c:v>
                </c:pt>
                <c:pt idx="7">
                  <c:v>0.22876000000000019</c:v>
                </c:pt>
                <c:pt idx="8">
                  <c:v>0.16395250000000017</c:v>
                </c:pt>
                <c:pt idx="9">
                  <c:v>0.10139000000000031</c:v>
                </c:pt>
                <c:pt idx="10">
                  <c:v>4.1072500000000289E-2</c:v>
                </c:pt>
                <c:pt idx="11">
                  <c:v>-1.6999999999999793E-2</c:v>
                </c:pt>
                <c:pt idx="12">
                  <c:v>-7.2827500000000933E-2</c:v>
                </c:pt>
                <c:pt idx="13">
                  <c:v>-0.1264100000000008</c:v>
                </c:pt>
                <c:pt idx="14">
                  <c:v>-0.17774750000000084</c:v>
                </c:pt>
                <c:pt idx="15">
                  <c:v>-0.22684000000000076</c:v>
                </c:pt>
                <c:pt idx="16">
                  <c:v>-0.27368750000000075</c:v>
                </c:pt>
                <c:pt idx="17">
                  <c:v>-0.31829000000000074</c:v>
                </c:pt>
                <c:pt idx="18">
                  <c:v>-0.36064750000000068</c:v>
                </c:pt>
                <c:pt idx="19">
                  <c:v>-0.40076000000000067</c:v>
                </c:pt>
                <c:pt idx="20">
                  <c:v>-0.43862749999999984</c:v>
                </c:pt>
                <c:pt idx="21">
                  <c:v>-0.47424999999999989</c:v>
                </c:pt>
                <c:pt idx="22">
                  <c:v>-0.5076274999999999</c:v>
                </c:pt>
                <c:pt idx="23">
                  <c:v>-0.53875999999999991</c:v>
                </c:pt>
                <c:pt idx="24">
                  <c:v>-0.56764749999999986</c:v>
                </c:pt>
                <c:pt idx="25">
                  <c:v>-0.59428999999999998</c:v>
                </c:pt>
                <c:pt idx="26">
                  <c:v>-0.61868749999999995</c:v>
                </c:pt>
                <c:pt idx="27">
                  <c:v>-0.64083999999999997</c:v>
                </c:pt>
                <c:pt idx="28">
                  <c:v>-0.66074749999999993</c:v>
                </c:pt>
                <c:pt idx="29">
                  <c:v>-0.67840999999999996</c:v>
                </c:pt>
                <c:pt idx="30">
                  <c:v>-0.69382749999999993</c:v>
                </c:pt>
                <c:pt idx="31">
                  <c:v>-0.70699999999999996</c:v>
                </c:pt>
                <c:pt idx="32">
                  <c:v>-0.71792749999999994</c:v>
                </c:pt>
                <c:pt idx="33">
                  <c:v>-0.72660999999999998</c:v>
                </c:pt>
                <c:pt idx="34">
                  <c:v>-0.73304749999999996</c:v>
                </c:pt>
                <c:pt idx="35">
                  <c:v>-0.73724000000000001</c:v>
                </c:pt>
                <c:pt idx="36">
                  <c:v>-0.7391875</c:v>
                </c:pt>
                <c:pt idx="37">
                  <c:v>-0.73889000000000005</c:v>
                </c:pt>
                <c:pt idx="38">
                  <c:v>-0.73634750000000004</c:v>
                </c:pt>
                <c:pt idx="39">
                  <c:v>-0.73155999999999999</c:v>
                </c:pt>
                <c:pt idx="40">
                  <c:v>-0.72452749999999999</c:v>
                </c:pt>
                <c:pt idx="41">
                  <c:v>-0.71524999999999994</c:v>
                </c:pt>
                <c:pt idx="42">
                  <c:v>-0.70372749999999995</c:v>
                </c:pt>
                <c:pt idx="43">
                  <c:v>-0.68996000000000002</c:v>
                </c:pt>
                <c:pt idx="44">
                  <c:v>-0.67394749999999992</c:v>
                </c:pt>
                <c:pt idx="45">
                  <c:v>-0.65569</c:v>
                </c:pt>
                <c:pt idx="46">
                  <c:v>-0.63518750000000002</c:v>
                </c:pt>
                <c:pt idx="47">
                  <c:v>-0.61243999999999998</c:v>
                </c:pt>
                <c:pt idx="48">
                  <c:v>-0.58744750000000001</c:v>
                </c:pt>
                <c:pt idx="49">
                  <c:v>-0.56020999999999999</c:v>
                </c:pt>
                <c:pt idx="50">
                  <c:v>-0.53072750000000002</c:v>
                </c:pt>
                <c:pt idx="51">
                  <c:v>-0.499</c:v>
                </c:pt>
                <c:pt idx="52">
                  <c:v>-0.46502749999999993</c:v>
                </c:pt>
                <c:pt idx="53">
                  <c:v>-0.42880999999999991</c:v>
                </c:pt>
                <c:pt idx="54">
                  <c:v>-0.39034750000000007</c:v>
                </c:pt>
                <c:pt idx="55">
                  <c:v>-0.34964000000000006</c:v>
                </c:pt>
                <c:pt idx="56">
                  <c:v>-0.3066875</c:v>
                </c:pt>
                <c:pt idx="57">
                  <c:v>-0.26148999999999989</c:v>
                </c:pt>
                <c:pt idx="58">
                  <c:v>-0.21404749999999995</c:v>
                </c:pt>
                <c:pt idx="59">
                  <c:v>-0.16436000000000006</c:v>
                </c:pt>
                <c:pt idx="60">
                  <c:v>-0.1124274999999999</c:v>
                </c:pt>
                <c:pt idx="61">
                  <c:v>-5.8250000000000024E-2</c:v>
                </c:pt>
                <c:pt idx="62">
                  <c:v>-1.8275000000000929E-3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3D-47F9-937B-EAC2AB34A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868344"/>
        <c:axId val="396874248"/>
      </c:scatterChart>
      <c:valAx>
        <c:axId val="396868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6874248"/>
        <c:crosses val="autoZero"/>
        <c:crossBetween val="midCat"/>
      </c:valAx>
      <c:valAx>
        <c:axId val="396874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6868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D$29" horiz="1" max="3000" page="10" val="1949"/>
</file>

<file path=xl/ctrlProps/ctrlProp2.xml><?xml version="1.0" encoding="utf-8"?>
<formControlPr xmlns="http://schemas.microsoft.com/office/spreadsheetml/2009/9/main" objectType="Scroll" dx="22" fmlaLink="$D$30" horiz="1" max="3000" page="10" val="1259"/>
</file>

<file path=xl/ctrlProps/ctrlProp3.xml><?xml version="1.0" encoding="utf-8"?>
<formControlPr xmlns="http://schemas.microsoft.com/office/spreadsheetml/2009/9/main" objectType="Scroll" dx="22" fmlaLink="$D$31" horiz="1" max="3000" page="10" val="79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9</xdr:row>
      <xdr:rowOff>200024</xdr:rowOff>
    </xdr:from>
    <xdr:to>
      <xdr:col>11</xdr:col>
      <xdr:colOff>600074</xdr:colOff>
      <xdr:row>24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9525</xdr:rowOff>
        </xdr:from>
        <xdr:to>
          <xdr:col>2</xdr:col>
          <xdr:colOff>1657350</xdr:colOff>
          <xdr:row>12</xdr:row>
          <xdr:rowOff>28575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2</xdr:col>
          <xdr:colOff>1657350</xdr:colOff>
          <xdr:row>17</xdr:row>
          <xdr:rowOff>38100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9525</xdr:rowOff>
        </xdr:from>
        <xdr:to>
          <xdr:col>2</xdr:col>
          <xdr:colOff>1657350</xdr:colOff>
          <xdr:row>22</xdr:row>
          <xdr:rowOff>47625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0"/>
  <sheetViews>
    <sheetView tabSelected="1" zoomScaleNormal="100" workbookViewId="0"/>
  </sheetViews>
  <sheetFormatPr baseColWidth="10" defaultColWidth="9.140625" defaultRowHeight="15" x14ac:dyDescent="0.25"/>
  <cols>
    <col min="1" max="1" width="5.140625" style="9" customWidth="1"/>
    <col min="2" max="3" width="25.28515625" style="10" customWidth="1"/>
    <col min="4" max="4" width="5.140625" style="10" customWidth="1"/>
    <col min="5" max="5" width="15" style="9" customWidth="1"/>
    <col min="6" max="16384" width="9.140625" style="9"/>
  </cols>
  <sheetData>
    <row r="1" spans="1:13" x14ac:dyDescent="0.25">
      <c r="B1" s="16"/>
      <c r="C1" s="16"/>
      <c r="E1" s="19"/>
      <c r="F1" s="19"/>
      <c r="G1" s="19"/>
      <c r="H1" s="19"/>
      <c r="I1" s="19"/>
      <c r="J1" s="19"/>
      <c r="K1" s="19"/>
      <c r="L1" s="19"/>
    </row>
    <row r="2" spans="1:13" ht="15.75" customHeight="1" thickBot="1" x14ac:dyDescent="0.3">
      <c r="A2" s="13"/>
      <c r="B2" s="38" t="s">
        <v>7</v>
      </c>
      <c r="C2" s="39"/>
      <c r="D2" s="14"/>
      <c r="E2" s="19"/>
      <c r="F2" s="19"/>
      <c r="G2" s="19"/>
      <c r="H2" s="19"/>
      <c r="I2" s="19"/>
      <c r="J2" s="19"/>
      <c r="K2" s="19"/>
      <c r="L2" s="19"/>
    </row>
    <row r="3" spans="1:13" x14ac:dyDescent="0.25">
      <c r="A3" s="13"/>
      <c r="B3" s="38"/>
      <c r="C3" s="39"/>
      <c r="D3" s="17"/>
      <c r="E3" s="1" t="s">
        <v>11</v>
      </c>
      <c r="F3" s="2">
        <v>-1.5</v>
      </c>
      <c r="G3" s="2">
        <v>-1</v>
      </c>
      <c r="H3" s="2">
        <v>-0.5</v>
      </c>
      <c r="I3" s="2">
        <v>0</v>
      </c>
      <c r="J3" s="2">
        <v>0.5</v>
      </c>
      <c r="K3" s="2">
        <v>1</v>
      </c>
      <c r="L3" s="3">
        <v>1.5</v>
      </c>
      <c r="M3" s="18"/>
    </row>
    <row r="4" spans="1:13" ht="15.75" customHeight="1" thickBot="1" x14ac:dyDescent="0.3">
      <c r="A4" s="13"/>
      <c r="B4" s="38" t="s">
        <v>9</v>
      </c>
      <c r="C4" s="39"/>
      <c r="D4" s="17"/>
      <c r="E4" s="21" t="s">
        <v>12</v>
      </c>
      <c r="F4" s="6">
        <v>0.2</v>
      </c>
      <c r="G4" s="6">
        <v>0.2</v>
      </c>
      <c r="H4" s="6">
        <v>-0.2</v>
      </c>
      <c r="I4" s="6">
        <v>-0.5</v>
      </c>
      <c r="J4" s="6">
        <v>-1</v>
      </c>
      <c r="K4" s="6">
        <v>-0.4</v>
      </c>
      <c r="L4" s="7">
        <v>0.8</v>
      </c>
      <c r="M4" s="18"/>
    </row>
    <row r="5" spans="1:13" x14ac:dyDescent="0.25">
      <c r="A5" s="13"/>
      <c r="B5" s="38"/>
      <c r="C5" s="39"/>
      <c r="D5" s="17"/>
      <c r="E5" s="22" t="s">
        <v>6</v>
      </c>
      <c r="F5" s="4">
        <f>$D$32*F3*F3+$D$33*F3+$D$34</f>
        <v>0.66475000000000029</v>
      </c>
      <c r="G5" s="4">
        <f t="shared" ref="G5:L5" si="0">$D$32*G3*G3+$D$33*G3+$D$34</f>
        <v>-1.6999999999999793E-2</v>
      </c>
      <c r="H5" s="4">
        <f t="shared" si="0"/>
        <v>-0.47424999999999989</v>
      </c>
      <c r="I5" s="4">
        <f t="shared" si="0"/>
        <v>-0.70699999999999996</v>
      </c>
      <c r="J5" s="4">
        <f t="shared" si="0"/>
        <v>-0.71524999999999994</v>
      </c>
      <c r="K5" s="4">
        <f t="shared" si="0"/>
        <v>-0.499</v>
      </c>
      <c r="L5" s="5">
        <f t="shared" si="0"/>
        <v>-5.8250000000000024E-2</v>
      </c>
      <c r="M5" s="18"/>
    </row>
    <row r="6" spans="1:13" ht="15" customHeight="1" thickBot="1" x14ac:dyDescent="0.3">
      <c r="A6" s="13"/>
      <c r="B6" s="38"/>
      <c r="C6" s="39"/>
      <c r="D6" s="17"/>
      <c r="E6" s="23" t="s">
        <v>1</v>
      </c>
      <c r="F6" s="24">
        <f t="shared" ref="F6:L6" si="1">(F4-F5)^2</f>
        <v>0.21599256250000026</v>
      </c>
      <c r="G6" s="24">
        <f t="shared" si="1"/>
        <v>4.7088999999999916E-2</v>
      </c>
      <c r="H6" s="24">
        <f t="shared" si="1"/>
        <v>7.5213062499999941E-2</v>
      </c>
      <c r="I6" s="24">
        <f t="shared" si="1"/>
        <v>4.2848999999999984E-2</v>
      </c>
      <c r="J6" s="24">
        <f t="shared" si="1"/>
        <v>8.1082562500000038E-2</v>
      </c>
      <c r="K6" s="24">
        <f t="shared" si="1"/>
        <v>9.8009999999999955E-3</v>
      </c>
      <c r="L6" s="25">
        <f t="shared" si="1"/>
        <v>0.73659306250000012</v>
      </c>
      <c r="M6" s="18"/>
    </row>
    <row r="7" spans="1:13" ht="15.75" thickBot="1" x14ac:dyDescent="0.3">
      <c r="A7" s="13"/>
      <c r="B7" s="38"/>
      <c r="C7" s="39"/>
      <c r="D7" s="17"/>
      <c r="E7" s="8" t="s">
        <v>2</v>
      </c>
      <c r="F7" s="36">
        <f>SUM(F6:L6)</f>
        <v>1.2086202500000003</v>
      </c>
      <c r="G7" s="36"/>
      <c r="H7" s="36"/>
      <c r="I7" s="36"/>
      <c r="J7" s="36"/>
      <c r="K7" s="36"/>
      <c r="L7" s="37"/>
      <c r="M7" s="18"/>
    </row>
    <row r="8" spans="1:13" ht="15.75" customHeight="1" x14ac:dyDescent="0.25">
      <c r="A8" s="13"/>
      <c r="B8" s="38" t="s">
        <v>8</v>
      </c>
      <c r="C8" s="39"/>
      <c r="D8" s="14"/>
      <c r="E8" s="20"/>
      <c r="F8" s="20"/>
      <c r="G8" s="20"/>
      <c r="H8" s="20"/>
      <c r="I8" s="20"/>
      <c r="J8" s="20"/>
      <c r="K8" s="20"/>
      <c r="L8" s="20"/>
    </row>
    <row r="9" spans="1:13" x14ac:dyDescent="0.25">
      <c r="A9" s="13"/>
      <c r="B9" s="38"/>
      <c r="C9" s="39"/>
      <c r="D9" s="14"/>
    </row>
    <row r="10" spans="1:13" ht="15.75" thickBot="1" x14ac:dyDescent="0.3">
      <c r="B10" s="16"/>
      <c r="C10" s="16"/>
    </row>
    <row r="11" spans="1:13" x14ac:dyDescent="0.25">
      <c r="A11" s="13"/>
      <c r="B11" s="32" t="s">
        <v>0</v>
      </c>
      <c r="C11" s="33"/>
      <c r="D11" s="14"/>
    </row>
    <row r="12" spans="1:13" x14ac:dyDescent="0.25">
      <c r="A12" s="13"/>
      <c r="B12" s="27"/>
      <c r="C12" s="28"/>
      <c r="D12" s="14"/>
    </row>
    <row r="13" spans="1:13" x14ac:dyDescent="0.25">
      <c r="A13" s="13"/>
      <c r="B13" s="34">
        <f>-1.5+D29/1000</f>
        <v>0.44900000000000007</v>
      </c>
      <c r="C13" s="35"/>
      <c r="D13" s="14"/>
    </row>
    <row r="14" spans="1:13" ht="15.75" thickBot="1" x14ac:dyDescent="0.3">
      <c r="A14" s="13"/>
      <c r="B14" s="29" t="s">
        <v>10</v>
      </c>
      <c r="C14" s="30"/>
      <c r="D14" s="14"/>
    </row>
    <row r="15" spans="1:13" ht="15.75" thickBot="1" x14ac:dyDescent="0.3">
      <c r="A15" s="13"/>
      <c r="B15" s="27"/>
      <c r="C15" s="28"/>
      <c r="D15" s="14"/>
    </row>
    <row r="16" spans="1:13" x14ac:dyDescent="0.25">
      <c r="A16" s="13"/>
      <c r="B16" s="32" t="s">
        <v>4</v>
      </c>
      <c r="C16" s="33"/>
      <c r="D16" s="14"/>
    </row>
    <row r="17" spans="1:4" x14ac:dyDescent="0.25">
      <c r="A17" s="13"/>
      <c r="B17" s="27"/>
      <c r="C17" s="28"/>
      <c r="D17" s="14"/>
    </row>
    <row r="18" spans="1:4" x14ac:dyDescent="0.25">
      <c r="A18" s="13"/>
      <c r="B18" s="34">
        <f>-1.5+D30/1000</f>
        <v>-0.2410000000000001</v>
      </c>
      <c r="C18" s="35"/>
      <c r="D18" s="14"/>
    </row>
    <row r="19" spans="1:4" ht="15.75" thickBot="1" x14ac:dyDescent="0.3">
      <c r="A19" s="13"/>
      <c r="B19" s="29" t="s">
        <v>10</v>
      </c>
      <c r="C19" s="31"/>
      <c r="D19" s="14"/>
    </row>
    <row r="20" spans="1:4" ht="15.75" thickBot="1" x14ac:dyDescent="0.3">
      <c r="A20" s="13"/>
      <c r="B20" s="27"/>
      <c r="C20" s="28"/>
      <c r="D20" s="14"/>
    </row>
    <row r="21" spans="1:4" x14ac:dyDescent="0.25">
      <c r="A21" s="13"/>
      <c r="B21" s="32" t="s">
        <v>5</v>
      </c>
      <c r="C21" s="33"/>
      <c r="D21" s="14"/>
    </row>
    <row r="22" spans="1:4" x14ac:dyDescent="0.25">
      <c r="A22" s="13"/>
      <c r="B22" s="27"/>
      <c r="C22" s="28"/>
      <c r="D22" s="14"/>
    </row>
    <row r="23" spans="1:4" x14ac:dyDescent="0.25">
      <c r="A23" s="13"/>
      <c r="B23" s="34">
        <f>-1.5+D31/1000</f>
        <v>-0.70699999999999996</v>
      </c>
      <c r="C23" s="35"/>
      <c r="D23" s="14"/>
    </row>
    <row r="24" spans="1:4" ht="15.75" thickBot="1" x14ac:dyDescent="0.3">
      <c r="A24" s="13"/>
      <c r="B24" s="29" t="s">
        <v>10</v>
      </c>
      <c r="C24" s="31"/>
      <c r="D24" s="14"/>
    </row>
    <row r="25" spans="1:4" x14ac:dyDescent="0.25">
      <c r="B25" s="15"/>
      <c r="C25" s="15"/>
    </row>
    <row r="26" spans="1:4" s="10" customFormat="1" x14ac:dyDescent="0.25"/>
    <row r="27" spans="1:4" s="10" customFormat="1" x14ac:dyDescent="0.25"/>
    <row r="28" spans="1:4" s="11" customFormat="1" x14ac:dyDescent="0.25"/>
    <row r="29" spans="1:4" s="11" customFormat="1" x14ac:dyDescent="0.25">
      <c r="D29" s="12">
        <v>1949</v>
      </c>
    </row>
    <row r="30" spans="1:4" s="11" customFormat="1" x14ac:dyDescent="0.25">
      <c r="D30" s="12">
        <v>1259</v>
      </c>
    </row>
    <row r="31" spans="1:4" s="11" customFormat="1" x14ac:dyDescent="0.25">
      <c r="B31" s="11" t="s">
        <v>3</v>
      </c>
      <c r="D31" s="12">
        <v>793</v>
      </c>
    </row>
    <row r="32" spans="1:4" s="11" customFormat="1" x14ac:dyDescent="0.25">
      <c r="B32" s="11" t="s">
        <v>0</v>
      </c>
      <c r="D32" s="12">
        <f>IF(C14="",-1.5+D29/1000,C14)</f>
        <v>0.44900000000000007</v>
      </c>
    </row>
    <row r="33" spans="2:4" s="11" customFormat="1" x14ac:dyDescent="0.25">
      <c r="B33" s="11" t="s">
        <v>4</v>
      </c>
      <c r="D33" s="12">
        <f>IF(C19="",-1.5+D30/1000,C19)</f>
        <v>-0.2410000000000001</v>
      </c>
    </row>
    <row r="34" spans="2:4" s="11" customFormat="1" x14ac:dyDescent="0.25">
      <c r="B34" s="11" t="s">
        <v>5</v>
      </c>
      <c r="D34" s="12">
        <f>IF(C24="",-1.5+D31/1000,C24)</f>
        <v>-0.70699999999999996</v>
      </c>
    </row>
    <row r="35" spans="2:4" s="11" customFormat="1" x14ac:dyDescent="0.25"/>
    <row r="36" spans="2:4" s="11" customFormat="1" x14ac:dyDescent="0.25">
      <c r="B36" s="11">
        <v>-1.55</v>
      </c>
      <c r="D36" s="11">
        <f>$D$32*B36*B36+$D$33*B36+$D$34</f>
        <v>0.74527250000000034</v>
      </c>
    </row>
    <row r="37" spans="2:4" s="11" customFormat="1" x14ac:dyDescent="0.25">
      <c r="B37" s="11">
        <v>-1.5</v>
      </c>
      <c r="D37" s="11">
        <f t="shared" ref="D37:D98" si="2">$D$32*B37*B37+$D$33*B37+$D$34</f>
        <v>0.66475000000000029</v>
      </c>
    </row>
    <row r="38" spans="2:4" s="11" customFormat="1" x14ac:dyDescent="0.25">
      <c r="B38" s="11">
        <v>-1.45</v>
      </c>
      <c r="D38" s="11">
        <f t="shared" si="2"/>
        <v>0.58647250000000051</v>
      </c>
    </row>
    <row r="39" spans="2:4" s="11" customFormat="1" x14ac:dyDescent="0.25">
      <c r="B39" s="11">
        <v>-1.4</v>
      </c>
      <c r="D39" s="11">
        <f t="shared" si="2"/>
        <v>0.51044000000000034</v>
      </c>
    </row>
    <row r="40" spans="2:4" s="11" customFormat="1" x14ac:dyDescent="0.25">
      <c r="B40" s="11">
        <v>-1.35</v>
      </c>
      <c r="D40" s="11">
        <f t="shared" si="2"/>
        <v>0.43665250000000044</v>
      </c>
    </row>
    <row r="41" spans="2:4" s="11" customFormat="1" x14ac:dyDescent="0.25">
      <c r="B41" s="11">
        <v>-1.3</v>
      </c>
      <c r="D41" s="11">
        <f t="shared" si="2"/>
        <v>0.36511000000000038</v>
      </c>
    </row>
    <row r="42" spans="2:4" s="11" customFormat="1" x14ac:dyDescent="0.25">
      <c r="B42" s="11">
        <v>-1.25</v>
      </c>
      <c r="D42" s="11">
        <f t="shared" si="2"/>
        <v>0.29581250000000014</v>
      </c>
    </row>
    <row r="43" spans="2:4" s="11" customFormat="1" x14ac:dyDescent="0.25">
      <c r="B43" s="11">
        <v>-1.2</v>
      </c>
      <c r="D43" s="11">
        <f t="shared" si="2"/>
        <v>0.22876000000000019</v>
      </c>
    </row>
    <row r="44" spans="2:4" s="11" customFormat="1" x14ac:dyDescent="0.25">
      <c r="B44" s="11">
        <v>-1.1499999999999999</v>
      </c>
      <c r="D44" s="11">
        <f t="shared" si="2"/>
        <v>0.16395250000000017</v>
      </c>
    </row>
    <row r="45" spans="2:4" s="11" customFormat="1" x14ac:dyDescent="0.25">
      <c r="B45" s="11">
        <v>-1.1000000000000001</v>
      </c>
      <c r="D45" s="11">
        <f t="shared" si="2"/>
        <v>0.10139000000000031</v>
      </c>
    </row>
    <row r="46" spans="2:4" s="11" customFormat="1" x14ac:dyDescent="0.25">
      <c r="B46" s="11">
        <v>-1.05</v>
      </c>
      <c r="D46" s="11">
        <f t="shared" si="2"/>
        <v>4.1072500000000289E-2</v>
      </c>
    </row>
    <row r="47" spans="2:4" s="11" customFormat="1" x14ac:dyDescent="0.25">
      <c r="B47" s="11">
        <v>-1</v>
      </c>
      <c r="D47" s="11">
        <f t="shared" si="2"/>
        <v>-1.6999999999999793E-2</v>
      </c>
    </row>
    <row r="48" spans="2:4" s="11" customFormat="1" x14ac:dyDescent="0.25">
      <c r="B48" s="11">
        <v>-0.94999999999999896</v>
      </c>
      <c r="D48" s="11">
        <f t="shared" si="2"/>
        <v>-7.2827500000000933E-2</v>
      </c>
    </row>
    <row r="49" spans="2:4" s="11" customFormat="1" x14ac:dyDescent="0.25">
      <c r="B49" s="11">
        <v>-0.89999999999999902</v>
      </c>
      <c r="D49" s="11">
        <f t="shared" si="2"/>
        <v>-0.1264100000000008</v>
      </c>
    </row>
    <row r="50" spans="2:4" s="11" customFormat="1" x14ac:dyDescent="0.25">
      <c r="B50" s="11">
        <v>-0.84999999999999898</v>
      </c>
      <c r="D50" s="11">
        <f t="shared" si="2"/>
        <v>-0.17774750000000084</v>
      </c>
    </row>
    <row r="51" spans="2:4" s="11" customFormat="1" x14ac:dyDescent="0.25">
      <c r="B51" s="11">
        <v>-0.79999999999999905</v>
      </c>
      <c r="D51" s="11">
        <f t="shared" si="2"/>
        <v>-0.22684000000000076</v>
      </c>
    </row>
    <row r="52" spans="2:4" s="11" customFormat="1" x14ac:dyDescent="0.25">
      <c r="B52" s="11">
        <v>-0.749999999999999</v>
      </c>
      <c r="D52" s="11">
        <f t="shared" si="2"/>
        <v>-0.27368750000000075</v>
      </c>
    </row>
    <row r="53" spans="2:4" s="11" customFormat="1" x14ac:dyDescent="0.25">
      <c r="B53" s="11">
        <v>-0.69999999999999896</v>
      </c>
      <c r="D53" s="11">
        <f t="shared" si="2"/>
        <v>-0.31829000000000074</v>
      </c>
    </row>
    <row r="54" spans="2:4" s="11" customFormat="1" x14ac:dyDescent="0.25">
      <c r="B54" s="11">
        <v>-0.64999999999999902</v>
      </c>
      <c r="D54" s="11">
        <f t="shared" si="2"/>
        <v>-0.36064750000000068</v>
      </c>
    </row>
    <row r="55" spans="2:4" s="11" customFormat="1" x14ac:dyDescent="0.25">
      <c r="B55" s="11">
        <v>-0.59999999999999898</v>
      </c>
      <c r="D55" s="11">
        <f t="shared" si="2"/>
        <v>-0.40076000000000067</v>
      </c>
    </row>
    <row r="56" spans="2:4" s="11" customFormat="1" x14ac:dyDescent="0.25">
      <c r="B56" s="11">
        <v>-0.55000000000000004</v>
      </c>
      <c r="D56" s="11">
        <f t="shared" si="2"/>
        <v>-0.43862749999999984</v>
      </c>
    </row>
    <row r="57" spans="2:4" s="11" customFormat="1" x14ac:dyDescent="0.25">
      <c r="B57" s="11">
        <v>-0.5</v>
      </c>
      <c r="D57" s="11">
        <f t="shared" si="2"/>
        <v>-0.47424999999999989</v>
      </c>
    </row>
    <row r="58" spans="2:4" s="11" customFormat="1" x14ac:dyDescent="0.25">
      <c r="B58" s="11">
        <v>-0.45</v>
      </c>
      <c r="D58" s="11">
        <f t="shared" si="2"/>
        <v>-0.5076274999999999</v>
      </c>
    </row>
    <row r="59" spans="2:4" s="11" customFormat="1" x14ac:dyDescent="0.25">
      <c r="B59" s="11">
        <v>-0.4</v>
      </c>
      <c r="D59" s="11">
        <f t="shared" si="2"/>
        <v>-0.53875999999999991</v>
      </c>
    </row>
    <row r="60" spans="2:4" s="11" customFormat="1" x14ac:dyDescent="0.25">
      <c r="B60" s="11">
        <v>-0.35</v>
      </c>
      <c r="D60" s="11">
        <f t="shared" si="2"/>
        <v>-0.56764749999999986</v>
      </c>
    </row>
    <row r="61" spans="2:4" s="11" customFormat="1" x14ac:dyDescent="0.25">
      <c r="B61" s="11">
        <v>-0.3</v>
      </c>
      <c r="D61" s="11">
        <f t="shared" si="2"/>
        <v>-0.59428999999999998</v>
      </c>
    </row>
    <row r="62" spans="2:4" s="11" customFormat="1" x14ac:dyDescent="0.25">
      <c r="B62" s="11">
        <v>-0.25</v>
      </c>
      <c r="D62" s="11">
        <f t="shared" si="2"/>
        <v>-0.61868749999999995</v>
      </c>
    </row>
    <row r="63" spans="2:4" s="11" customFormat="1" x14ac:dyDescent="0.25">
      <c r="B63" s="11">
        <v>-0.2</v>
      </c>
      <c r="D63" s="11">
        <f t="shared" si="2"/>
        <v>-0.64083999999999997</v>
      </c>
    </row>
    <row r="64" spans="2:4" s="11" customFormat="1" x14ac:dyDescent="0.25">
      <c r="B64" s="11">
        <v>-0.15</v>
      </c>
      <c r="D64" s="11">
        <f t="shared" si="2"/>
        <v>-0.66074749999999993</v>
      </c>
    </row>
    <row r="65" spans="2:4" s="11" customFormat="1" x14ac:dyDescent="0.25">
      <c r="B65" s="11">
        <v>-0.1</v>
      </c>
      <c r="D65" s="11">
        <f t="shared" si="2"/>
        <v>-0.67840999999999996</v>
      </c>
    </row>
    <row r="66" spans="2:4" s="11" customFormat="1" x14ac:dyDescent="0.25">
      <c r="B66" s="11">
        <v>-0.05</v>
      </c>
      <c r="D66" s="11">
        <f t="shared" si="2"/>
        <v>-0.69382749999999993</v>
      </c>
    </row>
    <row r="67" spans="2:4" s="11" customFormat="1" x14ac:dyDescent="0.25">
      <c r="B67" s="11">
        <v>0</v>
      </c>
      <c r="D67" s="11">
        <f t="shared" si="2"/>
        <v>-0.70699999999999996</v>
      </c>
    </row>
    <row r="68" spans="2:4" s="11" customFormat="1" x14ac:dyDescent="0.25">
      <c r="B68" s="11">
        <v>0.05</v>
      </c>
      <c r="D68" s="11">
        <f t="shared" si="2"/>
        <v>-0.71792749999999994</v>
      </c>
    </row>
    <row r="69" spans="2:4" s="11" customFormat="1" x14ac:dyDescent="0.25">
      <c r="B69" s="11">
        <v>9.9999999999999895E-2</v>
      </c>
      <c r="D69" s="11">
        <f t="shared" si="2"/>
        <v>-0.72660999999999998</v>
      </c>
    </row>
    <row r="70" spans="2:4" s="11" customFormat="1" x14ac:dyDescent="0.25">
      <c r="B70" s="11">
        <v>0.15</v>
      </c>
      <c r="D70" s="11">
        <f t="shared" si="2"/>
        <v>-0.73304749999999996</v>
      </c>
    </row>
    <row r="71" spans="2:4" s="11" customFormat="1" x14ac:dyDescent="0.25">
      <c r="B71" s="11">
        <v>0.2</v>
      </c>
      <c r="D71" s="11">
        <f t="shared" si="2"/>
        <v>-0.73724000000000001</v>
      </c>
    </row>
    <row r="72" spans="2:4" s="11" customFormat="1" x14ac:dyDescent="0.25">
      <c r="B72" s="11">
        <v>0.25</v>
      </c>
      <c r="D72" s="11">
        <f t="shared" si="2"/>
        <v>-0.7391875</v>
      </c>
    </row>
    <row r="73" spans="2:4" s="11" customFormat="1" x14ac:dyDescent="0.25">
      <c r="B73" s="11">
        <v>0.3</v>
      </c>
      <c r="D73" s="11">
        <f t="shared" si="2"/>
        <v>-0.73889000000000005</v>
      </c>
    </row>
    <row r="74" spans="2:4" s="11" customFormat="1" x14ac:dyDescent="0.25">
      <c r="B74" s="11">
        <v>0.35</v>
      </c>
      <c r="D74" s="11">
        <f t="shared" si="2"/>
        <v>-0.73634750000000004</v>
      </c>
    </row>
    <row r="75" spans="2:4" s="11" customFormat="1" x14ac:dyDescent="0.25">
      <c r="B75" s="11">
        <v>0.4</v>
      </c>
      <c r="D75" s="11">
        <f t="shared" si="2"/>
        <v>-0.73155999999999999</v>
      </c>
    </row>
    <row r="76" spans="2:4" s="11" customFormat="1" x14ac:dyDescent="0.25">
      <c r="B76" s="11">
        <v>0.45</v>
      </c>
      <c r="D76" s="11">
        <f t="shared" si="2"/>
        <v>-0.72452749999999999</v>
      </c>
    </row>
    <row r="77" spans="2:4" s="11" customFormat="1" x14ac:dyDescent="0.25">
      <c r="B77" s="11">
        <v>0.5</v>
      </c>
      <c r="D77" s="11">
        <f t="shared" si="2"/>
        <v>-0.71524999999999994</v>
      </c>
    </row>
    <row r="78" spans="2:4" s="11" customFormat="1" x14ac:dyDescent="0.25">
      <c r="B78" s="11">
        <v>0.55000000000000004</v>
      </c>
      <c r="D78" s="11">
        <f t="shared" si="2"/>
        <v>-0.70372749999999995</v>
      </c>
    </row>
    <row r="79" spans="2:4" s="11" customFormat="1" x14ac:dyDescent="0.25">
      <c r="B79" s="11">
        <v>0.6</v>
      </c>
      <c r="D79" s="11">
        <f t="shared" si="2"/>
        <v>-0.68996000000000002</v>
      </c>
    </row>
    <row r="80" spans="2:4" s="11" customFormat="1" x14ac:dyDescent="0.25">
      <c r="B80" s="11">
        <v>0.65</v>
      </c>
      <c r="D80" s="11">
        <f t="shared" si="2"/>
        <v>-0.67394749999999992</v>
      </c>
    </row>
    <row r="81" spans="2:4" s="11" customFormat="1" x14ac:dyDescent="0.25">
      <c r="B81" s="11">
        <v>0.7</v>
      </c>
      <c r="D81" s="11">
        <f t="shared" si="2"/>
        <v>-0.65569</v>
      </c>
    </row>
    <row r="82" spans="2:4" s="11" customFormat="1" x14ac:dyDescent="0.25">
      <c r="B82" s="11">
        <v>0.75</v>
      </c>
      <c r="D82" s="11">
        <f t="shared" si="2"/>
        <v>-0.63518750000000002</v>
      </c>
    </row>
    <row r="83" spans="2:4" s="11" customFormat="1" x14ac:dyDescent="0.25">
      <c r="B83" s="11">
        <v>0.8</v>
      </c>
      <c r="D83" s="11">
        <f t="shared" si="2"/>
        <v>-0.61243999999999998</v>
      </c>
    </row>
    <row r="84" spans="2:4" s="11" customFormat="1" x14ac:dyDescent="0.25">
      <c r="B84" s="11">
        <v>0.85</v>
      </c>
      <c r="D84" s="11">
        <f t="shared" si="2"/>
        <v>-0.58744750000000001</v>
      </c>
    </row>
    <row r="85" spans="2:4" s="11" customFormat="1" x14ac:dyDescent="0.25">
      <c r="B85" s="11">
        <v>0.9</v>
      </c>
      <c r="D85" s="11">
        <f t="shared" si="2"/>
        <v>-0.56020999999999999</v>
      </c>
    </row>
    <row r="86" spans="2:4" s="11" customFormat="1" x14ac:dyDescent="0.25">
      <c r="B86" s="11">
        <v>0.95</v>
      </c>
      <c r="D86" s="11">
        <f t="shared" si="2"/>
        <v>-0.53072750000000002</v>
      </c>
    </row>
    <row r="87" spans="2:4" s="11" customFormat="1" x14ac:dyDescent="0.25">
      <c r="B87" s="11">
        <v>1</v>
      </c>
      <c r="D87" s="11">
        <f t="shared" si="2"/>
        <v>-0.499</v>
      </c>
    </row>
    <row r="88" spans="2:4" s="11" customFormat="1" x14ac:dyDescent="0.25">
      <c r="B88" s="11">
        <v>1.05</v>
      </c>
      <c r="D88" s="11">
        <f t="shared" si="2"/>
        <v>-0.46502749999999993</v>
      </c>
    </row>
    <row r="89" spans="2:4" s="11" customFormat="1" x14ac:dyDescent="0.25">
      <c r="B89" s="11">
        <v>1.1000000000000001</v>
      </c>
      <c r="D89" s="11">
        <f t="shared" si="2"/>
        <v>-0.42880999999999991</v>
      </c>
    </row>
    <row r="90" spans="2:4" s="11" customFormat="1" x14ac:dyDescent="0.25">
      <c r="B90" s="11">
        <v>1.1499999999999999</v>
      </c>
      <c r="D90" s="11">
        <f t="shared" si="2"/>
        <v>-0.39034750000000007</v>
      </c>
    </row>
    <row r="91" spans="2:4" s="11" customFormat="1" x14ac:dyDescent="0.25">
      <c r="B91" s="11">
        <v>1.2</v>
      </c>
      <c r="D91" s="11">
        <f t="shared" si="2"/>
        <v>-0.34964000000000006</v>
      </c>
    </row>
    <row r="92" spans="2:4" s="11" customFormat="1" x14ac:dyDescent="0.25">
      <c r="B92" s="11">
        <v>1.25</v>
      </c>
      <c r="D92" s="11">
        <f t="shared" si="2"/>
        <v>-0.3066875</v>
      </c>
    </row>
    <row r="93" spans="2:4" s="11" customFormat="1" x14ac:dyDescent="0.25">
      <c r="B93" s="11">
        <v>1.3</v>
      </c>
      <c r="D93" s="11">
        <f t="shared" si="2"/>
        <v>-0.26148999999999989</v>
      </c>
    </row>
    <row r="94" spans="2:4" s="11" customFormat="1" x14ac:dyDescent="0.25">
      <c r="B94" s="11">
        <v>1.35</v>
      </c>
      <c r="D94" s="11">
        <f t="shared" si="2"/>
        <v>-0.21404749999999995</v>
      </c>
    </row>
    <row r="95" spans="2:4" s="11" customFormat="1" x14ac:dyDescent="0.25">
      <c r="B95" s="11">
        <v>1.4</v>
      </c>
      <c r="D95" s="11">
        <f t="shared" si="2"/>
        <v>-0.16436000000000006</v>
      </c>
    </row>
    <row r="96" spans="2:4" s="11" customFormat="1" x14ac:dyDescent="0.25">
      <c r="B96" s="11">
        <v>1.45</v>
      </c>
      <c r="D96" s="11">
        <f t="shared" si="2"/>
        <v>-0.1124274999999999</v>
      </c>
    </row>
    <row r="97" spans="2:4" s="11" customFormat="1" x14ac:dyDescent="0.25">
      <c r="B97" s="11">
        <v>1.5</v>
      </c>
      <c r="D97" s="11">
        <f t="shared" si="2"/>
        <v>-5.8250000000000024E-2</v>
      </c>
    </row>
    <row r="98" spans="2:4" s="11" customFormat="1" x14ac:dyDescent="0.25">
      <c r="B98" s="11">
        <v>1.55</v>
      </c>
      <c r="D98" s="11">
        <f t="shared" si="2"/>
        <v>-1.8275000000000929E-3</v>
      </c>
    </row>
    <row r="99" spans="2:4" s="11" customFormat="1" x14ac:dyDescent="0.25"/>
    <row r="100" spans="2:4" s="11" customFormat="1" x14ac:dyDescent="0.25"/>
    <row r="101" spans="2:4" s="11" customFormat="1" x14ac:dyDescent="0.25"/>
    <row r="102" spans="2:4" s="11" customFormat="1" x14ac:dyDescent="0.25"/>
    <row r="103" spans="2:4" s="10" customFormat="1" x14ac:dyDescent="0.25"/>
    <row r="104" spans="2:4" s="10" customFormat="1" x14ac:dyDescent="0.25"/>
    <row r="105" spans="2:4" s="10" customFormat="1" x14ac:dyDescent="0.25"/>
    <row r="106" spans="2:4" s="10" customFormat="1" x14ac:dyDescent="0.25"/>
    <row r="107" spans="2:4" s="10" customFormat="1" x14ac:dyDescent="0.25"/>
    <row r="108" spans="2:4" s="10" customFormat="1" x14ac:dyDescent="0.25"/>
    <row r="109" spans="2:4" s="10" customFormat="1" x14ac:dyDescent="0.25"/>
    <row r="110" spans="2:4" s="10" customFormat="1" x14ac:dyDescent="0.25"/>
    <row r="111" spans="2:4" s="10" customFormat="1" x14ac:dyDescent="0.25"/>
    <row r="112" spans="2:4" s="10" customFormat="1" x14ac:dyDescent="0.25"/>
    <row r="113" spans="4:4" s="10" customFormat="1" x14ac:dyDescent="0.25"/>
    <row r="114" spans="4:4" s="10" customFormat="1" x14ac:dyDescent="0.25"/>
    <row r="115" spans="4:4" s="10" customFormat="1" x14ac:dyDescent="0.25"/>
    <row r="116" spans="4:4" s="10" customFormat="1" x14ac:dyDescent="0.25"/>
    <row r="117" spans="4:4" s="10" customFormat="1" x14ac:dyDescent="0.25"/>
    <row r="118" spans="4:4" s="10" customFormat="1" x14ac:dyDescent="0.25"/>
    <row r="119" spans="4:4" x14ac:dyDescent="0.25">
      <c r="D119" s="26"/>
    </row>
    <row r="120" spans="4:4" x14ac:dyDescent="0.25">
      <c r="D120" s="26"/>
    </row>
  </sheetData>
  <sheetProtection sheet="1" objects="1" scenarios="1"/>
  <mergeCells count="10">
    <mergeCell ref="B23:C23"/>
    <mergeCell ref="F7:L7"/>
    <mergeCell ref="B4:C7"/>
    <mergeCell ref="B2:C3"/>
    <mergeCell ref="B8:C9"/>
    <mergeCell ref="B11:C11"/>
    <mergeCell ref="B16:C16"/>
    <mergeCell ref="B21:C21"/>
    <mergeCell ref="B13:C13"/>
    <mergeCell ref="B18:C1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locked="0" defaultSize="0" autoPict="0">
                <anchor moveWithCells="1">
                  <from>
                    <xdr:col>1</xdr:col>
                    <xdr:colOff>9525</xdr:colOff>
                    <xdr:row>11</xdr:row>
                    <xdr:rowOff>9525</xdr:rowOff>
                  </from>
                  <to>
                    <xdr:col>2</xdr:col>
                    <xdr:colOff>1657350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2</xdr:col>
                    <xdr:colOff>1657350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croll Bar 3">
              <controlPr defaultSize="0" autoPict="0">
                <anchor mov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2</xdr:col>
                    <xdr:colOff>1657350</xdr:colOff>
                    <xdr:row>22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2023-03-30T05:01:38Z</dcterms:modified>
</cp:coreProperties>
</file>